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E30" i="1"/>
  <c r="D30" i="1"/>
  <c r="E29" i="1"/>
  <c r="D29" i="1"/>
  <c r="E26" i="1"/>
  <c r="D26" i="1"/>
  <c r="C26" i="1"/>
  <c r="E23" i="1"/>
  <c r="D23" i="1"/>
  <c r="C23" i="1"/>
  <c r="E20" i="1"/>
  <c r="D20" i="1"/>
  <c r="C20" i="1"/>
  <c r="E17" i="1"/>
  <c r="D17" i="1"/>
  <c r="C17" i="1"/>
  <c r="E15" i="1"/>
  <c r="D15" i="1"/>
  <c r="C15" i="1"/>
  <c r="E13" i="1"/>
  <c r="D13" i="1"/>
  <c r="C13" i="1"/>
  <c r="E12" i="1"/>
  <c r="D12" i="1"/>
  <c r="C12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<sst xmlns="http://schemas.openxmlformats.org/spreadsheetml/2006/main" count="55" uniqueCount="32">
  <si>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</si>
  <si>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на 1 квартал 2023 года</t>
  </si>
  <si>
    <t xml:space="preserve">Аккольский районОбщеобразовательная школа села Карасай 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</si>
  <si>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</si>
  <si>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</si>
  <si>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</si>
  <si>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</si>
  <si>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2023год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</si>
  <si>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</si>
  <si>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</si>
  <si>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</si>
  <si>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</si>
  <si>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</si>
  <si>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</si>
  <si>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</si>
  <si>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</si>
  <si>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</si>
  <si>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</si>
  <si>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</si>
  <si>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</si>
  <si>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</si>
  <si>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</si>
  <si>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</si>
  <si>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</si>
  <si>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</si>
  <si>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t>3.4.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</si>
  <si>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</si>
  <si>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</si>
  <si>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r>
      <t xml:space="preserve">3.3. Прочий педагогический персонал 
</t>
    </r>
    <r>
      <rPr>
        <i/>
        <sz val="10"/>
        <color indexed="8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</si>
  <si>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0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</si>
  <si>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0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</si>
  <si>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0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</si>
</sst>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u/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3" fillId="0" borderId="3" xfId="0" applyFont="1" applyBorder="1"/>
    <xf numFmtId="2" fontId="3" fillId="0" borderId="3" xfId="0" applyNumberFormat="1" applyFont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164" fontId="5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3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9" workbookViewId="0">
      <selection activeCell="J31" sqref="J31"/>
    </sheetView>
  </sheetViews>
  <sheetFormatPr defaultRowHeight="15" x14ac:dyDescent="0.25"/>
  <cols>
    <col min="1" max="1" width="36.7109375" customWidth="1"/>
    <col min="2" max="2" width="11.7109375" customWidth="1"/>
    <col min="3" max="3" width="11.85546875" customWidth="1"/>
    <col min="4" max="4" width="9.28515625" customWidth="1"/>
  </cols>
  <sheetData>
    <row r="1" spans="1:5" x14ac:dyDescent="0.25">
      <c r="A1" s="21" t="s">
        <v>0</v>
      </c>
      <c r="B1" s="21"/>
      <c r="C1" s="21"/>
      <c r="D1" s="21"/>
      <c r="E1" s="21"/>
    </row>
    <row r="2" spans="1:5" x14ac:dyDescent="0.25">
      <c r="A2" s="21" t="s">
        <v>1</v>
      </c>
      <c r="B2" s="21"/>
      <c r="C2" s="21"/>
      <c r="D2" s="21"/>
      <c r="E2" s="21"/>
    </row>
    <row r="3" spans="1:5" x14ac:dyDescent="0.25">
      <c r="A3" s="5"/>
      <c r="B3" s="6"/>
      <c r="C3" s="7"/>
      <c r="D3" s="7"/>
      <c r="E3" s="7"/>
    </row>
    <row r="4" spans="1:5" x14ac:dyDescent="0.25">
      <c r="A4" s="22" t="s">
        <v>2</v>
      </c>
      <c r="B4" s="22"/>
      <c r="C4" s="22"/>
      <c r="D4" s="22"/>
      <c r="E4" s="22"/>
    </row>
    <row r="5" spans="1:5" x14ac:dyDescent="0.25">
      <c r="A5" s="23" t="s">
        <v>3</v>
      </c>
      <c r="B5" s="23"/>
      <c r="C5" s="23"/>
      <c r="D5" s="23"/>
      <c r="E5" s="23"/>
    </row>
    <row r="6" spans="1:5" x14ac:dyDescent="0.25">
      <c r="A6" s="1"/>
      <c r="B6" s="6"/>
      <c r="C6" s="7"/>
      <c r="D6" s="7"/>
      <c r="E6" s="7"/>
    </row>
    <row r="7" spans="1:5" x14ac:dyDescent="0.25">
      <c r="A7" s="8" t="s">
        <v>4</v>
      </c>
      <c r="B7" s="6"/>
      <c r="C7" s="7"/>
      <c r="D7" s="7"/>
      <c r="E7" s="7"/>
    </row>
    <row r="8" spans="1:5" x14ac:dyDescent="0.25">
      <c r="A8" s="5"/>
      <c r="B8" s="6"/>
      <c r="C8" s="7"/>
      <c r="D8" s="7"/>
      <c r="E8" s="7"/>
    </row>
    <row r="9" spans="1:5" x14ac:dyDescent="0.25">
      <c r="A9" s="24" t="s">
        <v>5</v>
      </c>
      <c r="B9" s="25" t="s">
        <v>6</v>
      </c>
      <c r="C9" s="24" t="s">
        <v>7</v>
      </c>
      <c r="D9" s="24"/>
      <c r="E9" s="24"/>
    </row>
    <row r="10" spans="1:5" ht="25.5" x14ac:dyDescent="0.25">
      <c r="A10" s="24"/>
      <c r="B10" s="25"/>
      <c r="C10" s="9" t="s">
        <v>8</v>
      </c>
      <c r="D10" s="9" t="s">
        <v>9</v>
      </c>
      <c r="E10" s="10" t="s">
        <v>10</v>
      </c>
    </row>
    <row r="11" spans="1:5" x14ac:dyDescent="0.25">
      <c r="A11" s="11" t="s">
        <v>11</v>
      </c>
      <c r="B11" s="2" t="s">
        <v>12</v>
      </c>
      <c r="C11" s="12">
        <v>28</v>
      </c>
      <c r="D11" s="12">
        <v>28</v>
      </c>
      <c r="E11" s="12">
        <v>28</v>
      </c>
    </row>
    <row r="12" spans="1:5" x14ac:dyDescent="0.25">
      <c r="A12" s="3" t="s">
        <v>13</v>
      </c>
      <c r="B12" s="2" t="s">
        <v>14</v>
      </c>
      <c r="C12" s="13">
        <f>C13/C11</f>
        <v>3960.0857142857139</v>
      </c>
      <c r="D12" s="13">
        <f>D13/D11</f>
        <v>1050.45</v>
      </c>
      <c r="E12" s="13">
        <f>E13/E11</f>
        <v>998.59285714285704</v>
      </c>
    </row>
    <row r="13" spans="1:5" x14ac:dyDescent="0.25">
      <c r="A13" s="11" t="s">
        <v>15</v>
      </c>
      <c r="B13" s="2" t="s">
        <v>14</v>
      </c>
      <c r="C13" s="13">
        <f>C15+C29+C30+C31+C32+C33</f>
        <v>110882.4</v>
      </c>
      <c r="D13" s="13">
        <f>D15+D29+D30+D31+D32+D33</f>
        <v>29412.6</v>
      </c>
      <c r="E13" s="13">
        <f>E15+E29+E30+E31+E32+E33</f>
        <v>27960.6</v>
      </c>
    </row>
    <row r="14" spans="1:5" x14ac:dyDescent="0.25">
      <c r="A14" s="3" t="s">
        <v>16</v>
      </c>
      <c r="B14" s="3"/>
      <c r="C14" s="12"/>
      <c r="D14" s="12"/>
      <c r="E14" s="12"/>
    </row>
    <row r="15" spans="1:5" x14ac:dyDescent="0.25">
      <c r="A15" s="11" t="s">
        <v>17</v>
      </c>
      <c r="B15" s="2" t="s">
        <v>14</v>
      </c>
      <c r="C15" s="14">
        <f>C17+C20+C23+C26</f>
        <v>95762.4</v>
      </c>
      <c r="D15" s="14">
        <f>D17+D20+D23+D26</f>
        <v>23940.6</v>
      </c>
      <c r="E15" s="14">
        <f>E17+E20+E23+E26</f>
        <v>23940.6</v>
      </c>
    </row>
    <row r="16" spans="1:5" x14ac:dyDescent="0.25">
      <c r="A16" s="3" t="s">
        <v>18</v>
      </c>
      <c r="B16" s="3"/>
      <c r="C16" s="15"/>
      <c r="D16" s="15"/>
      <c r="E16" s="12"/>
    </row>
    <row r="17" spans="1:5" x14ac:dyDescent="0.25">
      <c r="A17" s="12" t="s">
        <v>19</v>
      </c>
      <c r="B17" s="2" t="s">
        <v>14</v>
      </c>
      <c r="C17" s="14">
        <f>C19*C18*12</f>
        <v>7473.5999999999995</v>
      </c>
      <c r="D17" s="14">
        <f>D19*D18*3</f>
        <v>1868.3999999999999</v>
      </c>
      <c r="E17" s="14">
        <f>E19*E18*3</f>
        <v>1868.3999999999999</v>
      </c>
    </row>
    <row r="18" spans="1:5" x14ac:dyDescent="0.25">
      <c r="A18" s="3" t="s">
        <v>20</v>
      </c>
      <c r="B18" s="4" t="s">
        <v>21</v>
      </c>
      <c r="C18" s="16">
        <v>2</v>
      </c>
      <c r="D18" s="16">
        <v>2</v>
      </c>
      <c r="E18" s="16">
        <v>2</v>
      </c>
    </row>
    <row r="19" spans="1:5" x14ac:dyDescent="0.25">
      <c r="A19" s="3" t="s">
        <v>22</v>
      </c>
      <c r="B19" s="2" t="s">
        <v>23</v>
      </c>
      <c r="C19" s="17">
        <v>311.39999999999998</v>
      </c>
      <c r="D19" s="17">
        <v>311.39999999999998</v>
      </c>
      <c r="E19" s="17">
        <v>311.39999999999998</v>
      </c>
    </row>
    <row r="20" spans="1:5" x14ac:dyDescent="0.25">
      <c r="A20" s="12" t="s">
        <v>24</v>
      </c>
      <c r="B20" s="2" t="s">
        <v>14</v>
      </c>
      <c r="C20" s="14">
        <f>C21*C22*12</f>
        <v>43546.799999999996</v>
      </c>
      <c r="D20" s="14">
        <f>D21*D22*3</f>
        <v>10886.699999999999</v>
      </c>
      <c r="E20" s="14">
        <f>E21*E22*3</f>
        <v>10886.699999999999</v>
      </c>
    </row>
    <row r="21" spans="1:5" x14ac:dyDescent="0.25">
      <c r="A21" s="3" t="s">
        <v>20</v>
      </c>
      <c r="B21" s="4" t="s">
        <v>21</v>
      </c>
      <c r="C21" s="15">
        <v>11</v>
      </c>
      <c r="D21" s="15">
        <v>11</v>
      </c>
      <c r="E21" s="15">
        <v>11</v>
      </c>
    </row>
    <row r="22" spans="1:5" x14ac:dyDescent="0.25">
      <c r="A22" s="3" t="s">
        <v>22</v>
      </c>
      <c r="B22" s="2" t="s">
        <v>23</v>
      </c>
      <c r="C22" s="15">
        <v>329.9</v>
      </c>
      <c r="D22" s="15">
        <v>329.9</v>
      </c>
      <c r="E22" s="15">
        <v>329.9</v>
      </c>
    </row>
    <row r="23" spans="1:5" ht="44.25" customHeight="1" x14ac:dyDescent="0.25">
      <c r="A23" s="18" t="s">
        <v>28</v>
      </c>
      <c r="B23" s="2" t="s">
        <v>14</v>
      </c>
      <c r="C23" s="12">
        <f>C24*C25*12</f>
        <v>22868.399999999998</v>
      </c>
      <c r="D23" s="12">
        <f>D24*D25*3</f>
        <v>5717.0999999999995</v>
      </c>
      <c r="E23" s="12">
        <f>E24*E25*3</f>
        <v>5717.0999999999995</v>
      </c>
    </row>
    <row r="24" spans="1:5" x14ac:dyDescent="0.25">
      <c r="A24" s="3" t="s">
        <v>20</v>
      </c>
      <c r="B24" s="4" t="s">
        <v>21</v>
      </c>
      <c r="C24" s="12">
        <v>8.5</v>
      </c>
      <c r="D24" s="12">
        <v>8.5</v>
      </c>
      <c r="E24" s="12">
        <v>8.5</v>
      </c>
    </row>
    <row r="25" spans="1:5" x14ac:dyDescent="0.25">
      <c r="A25" s="3" t="s">
        <v>22</v>
      </c>
      <c r="B25" s="2" t="s">
        <v>23</v>
      </c>
      <c r="C25" s="12">
        <v>224.2</v>
      </c>
      <c r="D25" s="12">
        <v>224.2</v>
      </c>
      <c r="E25" s="12">
        <v>224.2</v>
      </c>
    </row>
    <row r="26" spans="1:5" x14ac:dyDescent="0.25">
      <c r="A26" s="12" t="s">
        <v>25</v>
      </c>
      <c r="B26" s="2" t="s">
        <v>14</v>
      </c>
      <c r="C26" s="14">
        <f>C27*C28*12</f>
        <v>21873.599999999999</v>
      </c>
      <c r="D26" s="14">
        <f>D27*D28*3</f>
        <v>5468.4</v>
      </c>
      <c r="E26" s="14">
        <f>E27*E28*3</f>
        <v>5468.4</v>
      </c>
    </row>
    <row r="27" spans="1:5" x14ac:dyDescent="0.25">
      <c r="A27" s="3" t="s">
        <v>20</v>
      </c>
      <c r="B27" s="4" t="s">
        <v>21</v>
      </c>
      <c r="C27" s="15">
        <v>21</v>
      </c>
      <c r="D27" s="15">
        <v>21</v>
      </c>
      <c r="E27" s="15">
        <v>21</v>
      </c>
    </row>
    <row r="28" spans="1:5" x14ac:dyDescent="0.25">
      <c r="A28" s="3" t="s">
        <v>22</v>
      </c>
      <c r="B28" s="2" t="s">
        <v>23</v>
      </c>
      <c r="C28" s="12">
        <v>86.8</v>
      </c>
      <c r="D28" s="12">
        <v>86.8</v>
      </c>
      <c r="E28" s="12">
        <v>86.8</v>
      </c>
    </row>
    <row r="29" spans="1:5" x14ac:dyDescent="0.25">
      <c r="A29" s="11" t="s">
        <v>26</v>
      </c>
      <c r="B29" s="2" t="s">
        <v>14</v>
      </c>
      <c r="C29" s="15">
        <v>6856</v>
      </c>
      <c r="D29" s="15">
        <f>640*3</f>
        <v>1920</v>
      </c>
      <c r="E29" s="15">
        <f>640*3</f>
        <v>1920</v>
      </c>
    </row>
    <row r="30" spans="1:5" ht="41.25" customHeight="1" x14ac:dyDescent="0.25">
      <c r="A30" s="19" t="s">
        <v>29</v>
      </c>
      <c r="B30" s="2" t="s">
        <v>14</v>
      </c>
      <c r="C30" s="15">
        <v>6812</v>
      </c>
      <c r="D30" s="15">
        <f>700*3</f>
        <v>2100</v>
      </c>
      <c r="E30" s="15">
        <f>700*3</f>
        <v>2100</v>
      </c>
    </row>
    <row r="31" spans="1:5" ht="33.75" customHeight="1" x14ac:dyDescent="0.25">
      <c r="A31" s="19" t="s">
        <v>27</v>
      </c>
      <c r="B31" s="2" t="s">
        <v>14</v>
      </c>
      <c r="C31" s="14">
        <v>0</v>
      </c>
      <c r="D31" s="15">
        <v>0</v>
      </c>
      <c r="E31" s="12">
        <v>0</v>
      </c>
    </row>
    <row r="32" spans="1:5" ht="37.5" customHeight="1" x14ac:dyDescent="0.25">
      <c r="A32" s="19" t="s">
        <v>30</v>
      </c>
      <c r="B32" s="2" t="s">
        <v>14</v>
      </c>
      <c r="C32" s="12"/>
      <c r="D32" s="12"/>
      <c r="E32" s="12"/>
    </row>
    <row r="33" spans="1:5" ht="41.25" customHeight="1" x14ac:dyDescent="0.25">
      <c r="A33" s="19" t="s">
        <v>31</v>
      </c>
      <c r="B33" s="2" t="s">
        <v>14</v>
      </c>
      <c r="C33" s="20">
        <v>1452</v>
      </c>
      <c r="D33" s="20">
        <f>C33</f>
        <v>1452</v>
      </c>
      <c r="E33" s="2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2023-04-21T15:26:46Z</dcterms:modified>
</cp:coreProperties>
</file>